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โรงเรียนสาธิต\ปี70\คำขอตั้งเงินรายได้70\คำขอตั้ง\ยอดงบประมาณ 3 เล่ม แจ้งฝ่าย\"/>
    </mc:Choice>
  </mc:AlternateContent>
  <bookViews>
    <workbookView xWindow="0" yWindow="0" windowWidth="16470" windowHeight="11310" firstSheet="2" activeTab="5"/>
  </bookViews>
  <sheets>
    <sheet name="สรุป" sheetId="5" r:id="rId1"/>
    <sheet name="53.พัฒนาบุคลากร" sheetId="1" r:id="rId2"/>
    <sheet name="54.สวัสดิการ " sheetId="2" r:id="rId3"/>
    <sheet name="55.เว็บไซค์" sheetId="3" r:id="rId4"/>
    <sheet name="56.ประชาสัมพันธ์ " sheetId="6" r:id="rId5"/>
    <sheet name="57.โสตทัศนูปกรณ์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5" l="1"/>
  <c r="B12" i="5"/>
  <c r="B10" i="5"/>
  <c r="I10" i="4"/>
  <c r="I16" i="6"/>
  <c r="I10" i="2"/>
  <c r="C10" i="4" l="1"/>
  <c r="C16" i="6" l="1"/>
  <c r="C18" i="3"/>
  <c r="I18" i="3" s="1"/>
  <c r="B11" i="5" s="1"/>
  <c r="C15" i="6"/>
  <c r="C17" i="3" l="1"/>
  <c r="C15" i="1"/>
  <c r="C18" i="1"/>
  <c r="C19" i="1" l="1"/>
  <c r="I19" i="1" s="1"/>
  <c r="B9" i="5" s="1"/>
  <c r="C10" i="2" l="1"/>
  <c r="B14" i="5"/>
</calcChain>
</file>

<file path=xl/sharedStrings.xml><?xml version="1.0" encoding="utf-8"?>
<sst xmlns="http://schemas.openxmlformats.org/spreadsheetml/2006/main" count="117" uniqueCount="57">
  <si>
    <t>ลำดับ</t>
  </si>
  <si>
    <t>รายการ</t>
  </si>
  <si>
    <t>งบประมาณที่ขอตั้ง</t>
  </si>
  <si>
    <t>ค่าตอบแทน</t>
  </si>
  <si>
    <t>ค่าใช้สอย</t>
  </si>
  <si>
    <t>ค่าวัสดุ</t>
  </si>
  <si>
    <t>ค่าครุภัณฑ์</t>
  </si>
  <si>
    <t>ค่าใช้จ่ายกลาง</t>
  </si>
  <si>
    <t>ค่าวัสดุในการจัดกิจกรรม</t>
  </si>
  <si>
    <t>รวมเป็นเงินทั้งสิ้น</t>
  </si>
  <si>
    <t>ค่าตอบแทนวิทยากรภายใน</t>
  </si>
  <si>
    <t>ค่าตอบแทนวิทยากรภายนอก</t>
  </si>
  <si>
    <t>ค่าของที่ระลึก</t>
  </si>
  <si>
    <t>ค่าวัสดุอุปกรณ์ตกแต่งสถานที่</t>
  </si>
  <si>
    <t>งานสวัสดิการบุคลากร</t>
  </si>
  <si>
    <t>ค่าทัศนศึกษาในแต่และต่างประเทศ</t>
  </si>
  <si>
    <t>งานเลี้ยงสังสรรค์ปีใหม่</t>
  </si>
  <si>
    <t>งานเลี้ยงเกษียณอายุราชการ</t>
  </si>
  <si>
    <t>ค่าจ้างเหมารถทัวร์,รถตู้</t>
  </si>
  <si>
    <t>ค่าที่พัก,ค่าห้องประชุม</t>
  </si>
  <si>
    <t>ค่าวัสดุโฆษณาและเผยแพร่</t>
  </si>
  <si>
    <t>ค่าอาหารและอาหารว่างจัดกิจกรรม</t>
  </si>
  <si>
    <t>ค่าใช้จ่ายในการแสดงความยินดีและเสียใจกับบุคลากร</t>
  </si>
  <si>
    <t>ค่าตอบแทนวิทยากร</t>
  </si>
  <si>
    <t>รวม</t>
  </si>
  <si>
    <t>ค่าใช้จ่ายเบ็ดเตล็ด3(ค่าห้องคาราโอเกะ)</t>
  </si>
  <si>
    <t>งบประมาณ</t>
  </si>
  <si>
    <t>ที่ขอตั้ง ปี 2569</t>
  </si>
  <si>
    <t>ฝ่ายกิจการพิเศษ</t>
  </si>
  <si>
    <t>งานพัฒนาบุคลากร</t>
  </si>
  <si>
    <t>ปีงบประมาณ 2570</t>
  </si>
  <si>
    <t>ปีงบประมาณ 2570 เงินแผ่นดินและเงินรายได้ ระหว่าง 1 ตุลาคม 2569 - 30  กันยายน  2570</t>
  </si>
  <si>
    <t>ปีงบประมาณ 2570 เงินสมาคมครูและผู้ปกครองฯ ระหว่าง 1 กรกฎาคม 2569 - 30  มิถุนายน  2570</t>
  </si>
  <si>
    <t>ค่าใช้จ่ายในการจัดกิจกรรม 
(การจัดอบรมสัมนา)</t>
  </si>
  <si>
    <t>ค่าตอบแทนในการพัฒนาเว็บไซต์ 
(จัดจ้างทำเว็บไซต์ใหม่)</t>
  </si>
  <si>
    <t>ค่าอาหารและอาหารว่าง
ในการจัดกิจกรรม</t>
  </si>
  <si>
    <t>โครงการ พัฒนาบุคลากรอบรมศึกษาดูงานในประเทศ</t>
  </si>
  <si>
    <t>ค่าใช้จ่ายลงทะเบียน</t>
  </si>
  <si>
    <t>โครงการ พัฒนาศักยภาพบุคลากร</t>
  </si>
  <si>
    <t>โครงการงานเว็บไซต์และประชาสัมพันธ์ของโรงเรียน</t>
  </si>
  <si>
    <t>ค่าอาหารว่าง (เบิกจากจัดเลี้ยง)</t>
  </si>
  <si>
    <t>3.กิจกรรมพัฒนาบุคลากรทางการประชาสัมพันธ์</t>
  </si>
  <si>
    <t>1.กิจกรรมพัฒนาบุคลากรอบรมศึกษาดูงาน</t>
  </si>
  <si>
    <t>2.กิจกรรมพัฒนาบุคลากรภายนอก</t>
  </si>
  <si>
    <t>กิจกรรมพัฒนาสื่อประชาสัมพันธ์ต่างๆ ของโรงเรียน</t>
  </si>
  <si>
    <t>กิจกรรมเผยแพร่ข้อมูล ข่าวสารต่างๆ ของทางโรงเรียน</t>
  </si>
  <si>
    <t>ค่าซ่อมบำรุงอุปกรณ์+ครุภัณฑ์ 
(เบิกจากงานพัสดุ)</t>
  </si>
  <si>
    <t>กล้องถ่ายภาพ 1 ตัว</t>
  </si>
  <si>
    <t>ค่าโปรแกรมต่างๆ (ถ่ายทอดสด ตัดต่อ จอประชาสัมพันธ์)</t>
  </si>
  <si>
    <t>ค่าวัสดุสำนักงาน</t>
  </si>
  <si>
    <t>งานโสตทัศนูปกรณ์</t>
  </si>
  <si>
    <t>กิจกรรมโสตทัศนูปกรณ์</t>
  </si>
  <si>
    <t>ค่าตอบแทนอื่นๆ (สำหรับบุคลากรที่มาปฏิบัติหน้าที่ ในการจัดอบรมสัมนา)</t>
  </si>
  <si>
    <t>งานเว็ปไซต์และออกแบบกราฟฟิค</t>
  </si>
  <si>
    <t>งานประชาสัมพันธ์และการสื่อสารองค์กร</t>
  </si>
  <si>
    <t>งานเว็บไซต์และออกแบบกราฟฟิค</t>
  </si>
  <si>
    <t>งานประชาสัมพันธ์และสื่อสารองค์กร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</si>
</sst>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2" fillId="0" borderId="2" xfId="1" applyNumberFormat="1" applyFont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7" fontId="2" fillId="0" borderId="0" xfId="1" applyNumberFormat="1" applyFont="1" applyAlignment="1">
      <alignment horizontal="left" vertical="center" indent="2"/>
    </xf>
    <xf numFmtId="0" fontId="2" fillId="0" borderId="2" xfId="0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left" vertical="center" indent="2"/>
    </xf>
    <xf numFmtId="166" fontId="2" fillId="0" borderId="9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6" fontId="2" fillId="0" borderId="1" xfId="1" applyNumberFormat="1" applyFont="1" applyBorder="1" applyAlignment="1">
      <alignment horizontal="left" vertical="center" indent="2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66" fontId="2" fillId="0" borderId="1" xfId="1" applyNumberFormat="1" applyFont="1" applyFill="1" applyBorder="1" applyAlignment="1">
      <alignment horizontal="center" vertical="center"/>
    </xf>
    <xf numFmtId="166" fontId="2" fillId="0" borderId="2" xfId="1" applyNumberFormat="1" applyFont="1" applyFill="1" applyBorder="1" applyAlignment="1">
      <alignment horizontal="left" vertical="center" indent="2"/>
    </xf>
    <xf numFmtId="166" fontId="2" fillId="0" borderId="2" xfId="1" applyNumberFormat="1" applyFont="1" applyFill="1" applyBorder="1" applyAlignment="1">
      <alignment horizontal="center" vertical="center"/>
    </xf>
    <xf numFmtId="166" fontId="2" fillId="0" borderId="4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2" fillId="0" borderId="0" xfId="0" applyFont="1" applyFill="1"/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164" fontId="5" fillId="0" borderId="1" xfId="1" applyNumberFormat="1" applyFont="1" applyFill="1" applyBorder="1"/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3" xfId="0" applyNumberFormat="1" applyFont="1" applyFill="1" applyBorder="1"/>
    <xf numFmtId="0" fontId="2" fillId="4" borderId="1" xfId="0" applyFont="1" applyFill="1" applyBorder="1" applyAlignment="1">
      <alignment horizontal="left" vertical="center"/>
    </xf>
    <xf numFmtId="166" fontId="2" fillId="4" borderId="1" xfId="1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166" fontId="4" fillId="6" borderId="2" xfId="1" applyNumberFormat="1" applyFont="1" applyFill="1" applyBorder="1" applyAlignment="1">
      <alignment horizontal="center" vertical="center"/>
    </xf>
    <xf numFmtId="167" fontId="4" fillId="6" borderId="2" xfId="1" applyNumberFormat="1" applyFont="1" applyFill="1" applyBorder="1" applyAlignment="1">
      <alignment horizontal="left" vertical="center" indent="2"/>
    </xf>
    <xf numFmtId="166" fontId="4" fillId="6" borderId="1" xfId="1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2" fillId="8" borderId="0" xfId="0" applyFont="1" applyFill="1" applyAlignment="1">
      <alignment horizontal="center" vertical="center"/>
    </xf>
    <xf numFmtId="166" fontId="4" fillId="6" borderId="1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left" vertical="center" indent="2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/>
    </xf>
    <xf numFmtId="166" fontId="5" fillId="0" borderId="2" xfId="1" applyNumberFormat="1" applyFont="1" applyBorder="1" applyAlignment="1">
      <alignment horizontal="center" vertical="center"/>
    </xf>
    <xf numFmtId="166" fontId="5" fillId="0" borderId="9" xfId="1" applyNumberFormat="1" applyFont="1" applyBorder="1" applyAlignment="1">
      <alignment horizontal="center" vertical="center"/>
    </xf>
    <xf numFmtId="166" fontId="5" fillId="0" borderId="2" xfId="1" applyNumberFormat="1" applyFont="1" applyBorder="1" applyAlignment="1">
      <alignment vertical="center"/>
    </xf>
    <xf numFmtId="166" fontId="5" fillId="0" borderId="2" xfId="1" applyNumberFormat="1" applyFont="1" applyBorder="1" applyAlignment="1">
      <alignment horizontal="left" vertical="center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166" fontId="5" fillId="0" borderId="4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4" fillId="6" borderId="2" xfId="1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6" fontId="4" fillId="3" borderId="3" xfId="1" applyNumberFormat="1" applyFont="1" applyFill="1" applyBorder="1" applyAlignment="1">
      <alignment horizontal="center" vertical="center"/>
    </xf>
    <xf numFmtId="166" fontId="4" fillId="3" borderId="10" xfId="1" applyNumberFormat="1" applyFont="1" applyFill="1" applyBorder="1" applyAlignment="1">
      <alignment horizontal="center" vertical="center"/>
    </xf>
    <xf numFmtId="166" fontId="4" fillId="3" borderId="4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6" fontId="4" fillId="2" borderId="5" xfId="1" applyNumberFormat="1" applyFont="1" applyFill="1" applyBorder="1" applyAlignment="1">
      <alignment horizontal="center" vertical="center"/>
    </xf>
    <xf numFmtId="166" fontId="4" fillId="2" borderId="6" xfId="1" applyNumberFormat="1" applyFont="1" applyFill="1" applyBorder="1" applyAlignment="1">
      <alignment horizontal="center" vertical="center"/>
    </xf>
    <xf numFmtId="166" fontId="4" fillId="2" borderId="7" xfId="1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6" fontId="4" fillId="6" borderId="1" xfId="1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B15"/>
  <sheetViews>
    <sheetView workbookViewId="0">
      <selection activeCell="A18" sqref="A18"/>
    </sheetView>
  </sheetViews>
  <sheetFormatPr defaultRowHeight="25.5" customHeight="1" x14ac:dyDescent="0.35"/>
  <cols>
    <col min="1" max="1" width="64.140625" style="29" customWidth="1"/>
    <col min="2" max="2" width="22" style="29" customWidth="1"/>
    <col min="3" max="16384" width="9.140625" style="29"/>
  </cols>
  <sheetData>
    <row r="1" spans="1:2" ht="25.5" customHeight="1" x14ac:dyDescent="0.4">
      <c r="A1" s="72" t="s">
        <v>28</v>
      </c>
      <c r="B1" s="72"/>
    </row>
    <row r="2" spans="1:2" ht="25.5" customHeight="1" x14ac:dyDescent="0.4">
      <c r="A2" s="72" t="s">
        <v>30</v>
      </c>
      <c r="B2" s="72"/>
    </row>
    <row r="3" spans="1:2" ht="25.5" customHeight="1" x14ac:dyDescent="0.35">
      <c r="A3" s="69" t="s">
        <v>31</v>
      </c>
      <c r="B3" s="69"/>
    </row>
    <row r="4" spans="1:2" ht="25.5" customHeight="1" x14ac:dyDescent="0.35">
      <c r="A4" s="69" t="s">
        <v>32</v>
      </c>
      <c r="B4" s="69"/>
    </row>
    <row r="5" spans="1:2" ht="25.5" customHeight="1" x14ac:dyDescent="0.35">
      <c r="A5" s="39"/>
      <c r="B5" s="39"/>
    </row>
    <row r="6" spans="1:2" ht="25.5" customHeight="1" x14ac:dyDescent="0.35">
      <c r="A6" s="70" t="s">
        <v>1</v>
      </c>
      <c r="B6" s="40" t="s">
        <v>26</v>
      </c>
    </row>
    <row r="7" spans="1:2" ht="25.5" customHeight="1" x14ac:dyDescent="0.35">
      <c r="A7" s="71"/>
      <c r="B7" s="41" t="s">
        <v>27</v>
      </c>
    </row>
    <row r="8" spans="1:2" ht="25.5" customHeight="1" x14ac:dyDescent="0.35">
      <c r="A8" s="30" t="s">
        <v>28</v>
      </c>
      <c r="B8" s="31"/>
    </row>
    <row r="9" spans="1:2" ht="25.5" customHeight="1" x14ac:dyDescent="0.35">
      <c r="A9" s="33" t="s">
        <v>29</v>
      </c>
      <c r="B9" s="32">
        <f>+'53.พัฒนาบุคลากร'!I19</f>
        <v>4100000</v>
      </c>
    </row>
    <row r="10" spans="1:2" ht="25.5" customHeight="1" x14ac:dyDescent="0.35">
      <c r="A10" s="33" t="s">
        <v>14</v>
      </c>
      <c r="B10" s="32">
        <f>+'54.สวัสดิการ '!I10</f>
        <v>1300000</v>
      </c>
    </row>
    <row r="11" spans="1:2" ht="25.5" customHeight="1" x14ac:dyDescent="0.35">
      <c r="A11" s="33" t="s">
        <v>53</v>
      </c>
      <c r="B11" s="32">
        <f>+'55.เว็บไซค์'!I18</f>
        <v>155000</v>
      </c>
    </row>
    <row r="12" spans="1:2" ht="25.5" customHeight="1" x14ac:dyDescent="0.35">
      <c r="A12" s="33" t="s">
        <v>54</v>
      </c>
      <c r="B12" s="32">
        <f>+'56.ประชาสัมพันธ์ '!I16</f>
        <v>70000</v>
      </c>
    </row>
    <row r="13" spans="1:2" ht="25.5" customHeight="1" x14ac:dyDescent="0.35">
      <c r="A13" s="33" t="s">
        <v>50</v>
      </c>
      <c r="B13" s="32">
        <f>+'57.โสตทัศนูปกรณ์'!I10</f>
        <v>500000</v>
      </c>
    </row>
    <row r="14" spans="1:2" ht="25.5" customHeight="1" thickBot="1" x14ac:dyDescent="0.4">
      <c r="A14" s="34" t="s">
        <v>24</v>
      </c>
      <c r="B14" s="35">
        <f>SUM(B9:B13)</f>
        <v>6125000</v>
      </c>
    </row>
    <row r="15" spans="1:2" ht="25.5" customHeight="1" thickTop="1" x14ac:dyDescent="0.35"/>
  </sheetData>
  <mergeCells count="5">
    <mergeCell ref="A3:B3"/>
    <mergeCell ref="A4:B4"/>
    <mergeCell ref="A6:A7"/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firstPageNumber="85" orientation="portrait" useFirstPageNumber="1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D9" sqref="D9"/>
    </sheetView>
  </sheetViews>
  <sheetFormatPr defaultRowHeight="24.75" customHeight="1" x14ac:dyDescent="0.25"/>
  <cols>
    <col min="1" max="1" width="5.28515625" style="1" customWidth="1"/>
    <col min="2" max="2" width="33.42578125" style="1" customWidth="1"/>
    <col min="3" max="3" width="12" style="7" bestFit="1" customWidth="1"/>
    <col min="4" max="4" width="13.7109375" style="8" bestFit="1" customWidth="1"/>
    <col min="5" max="5" width="11.7109375" style="7" customWidth="1"/>
    <col min="6" max="6" width="11" style="7" customWidth="1"/>
    <col min="7" max="7" width="14.28515625" style="7" customWidth="1"/>
    <col min="8" max="8" width="9.140625" style="1" customWidth="1"/>
    <col min="9" max="9" width="11" style="1" hidden="1" customWidth="1"/>
    <col min="10" max="16384" width="9.140625" style="1"/>
  </cols>
  <sheetData>
    <row r="1" spans="1:7" ht="23.25" x14ac:dyDescent="0.25">
      <c r="A1" s="86" t="s">
        <v>29</v>
      </c>
      <c r="B1" s="86"/>
      <c r="C1" s="86"/>
      <c r="D1" s="86"/>
      <c r="E1" s="86"/>
      <c r="F1" s="86"/>
      <c r="G1" s="86"/>
    </row>
    <row r="2" spans="1:7" ht="30" customHeight="1" x14ac:dyDescent="0.25">
      <c r="A2" s="86" t="s">
        <v>36</v>
      </c>
      <c r="B2" s="86"/>
      <c r="C2" s="86"/>
      <c r="D2" s="86"/>
      <c r="E2" s="86"/>
      <c r="F2" s="86"/>
      <c r="G2" s="86"/>
    </row>
    <row r="3" spans="1:7" ht="23.25" x14ac:dyDescent="0.25">
      <c r="A3" s="87" t="s">
        <v>30</v>
      </c>
      <c r="B3" s="87"/>
      <c r="C3" s="87"/>
      <c r="D3" s="87"/>
      <c r="E3" s="87"/>
      <c r="F3" s="87"/>
      <c r="G3" s="87"/>
    </row>
    <row r="4" spans="1:7" ht="21" x14ac:dyDescent="0.25">
      <c r="A4" s="88" t="s">
        <v>0</v>
      </c>
      <c r="B4" s="88" t="s">
        <v>1</v>
      </c>
      <c r="C4" s="89" t="s">
        <v>2</v>
      </c>
      <c r="D4" s="89"/>
      <c r="E4" s="89"/>
      <c r="F4" s="89"/>
      <c r="G4" s="89"/>
    </row>
    <row r="5" spans="1:7" ht="21" x14ac:dyDescent="0.25">
      <c r="A5" s="88"/>
      <c r="B5" s="70"/>
      <c r="C5" s="42" t="s">
        <v>3</v>
      </c>
      <c r="D5" s="43" t="s">
        <v>4</v>
      </c>
      <c r="E5" s="42" t="s">
        <v>5</v>
      </c>
      <c r="F5" s="44" t="s">
        <v>6</v>
      </c>
      <c r="G5" s="44" t="s">
        <v>7</v>
      </c>
    </row>
    <row r="6" spans="1:7" ht="21" x14ac:dyDescent="0.25">
      <c r="A6" s="45" t="s">
        <v>42</v>
      </c>
      <c r="B6" s="46"/>
      <c r="C6" s="46"/>
      <c r="D6" s="46"/>
      <c r="E6" s="46"/>
      <c r="F6" s="46"/>
      <c r="G6" s="47"/>
    </row>
    <row r="7" spans="1:7" ht="26.25" customHeight="1" x14ac:dyDescent="0.25">
      <c r="A7" s="2">
        <v>1</v>
      </c>
      <c r="B7" s="3" t="s">
        <v>10</v>
      </c>
      <c r="C7" s="4">
        <v>50000</v>
      </c>
      <c r="D7" s="10"/>
      <c r="E7" s="4"/>
      <c r="F7" s="5"/>
      <c r="G7" s="6"/>
    </row>
    <row r="8" spans="1:7" ht="26.25" customHeight="1" x14ac:dyDescent="0.25">
      <c r="A8" s="2">
        <v>2</v>
      </c>
      <c r="B8" s="3" t="s">
        <v>11</v>
      </c>
      <c r="C8" s="4">
        <v>100000</v>
      </c>
      <c r="D8" s="10"/>
      <c r="E8" s="4"/>
      <c r="F8" s="5"/>
      <c r="G8" s="6"/>
    </row>
    <row r="9" spans="1:7" ht="42" x14ac:dyDescent="0.25">
      <c r="A9" s="12">
        <v>3</v>
      </c>
      <c r="B9" s="18" t="s">
        <v>33</v>
      </c>
      <c r="C9" s="4"/>
      <c r="D9" s="10">
        <v>3690000</v>
      </c>
      <c r="E9" s="4"/>
      <c r="F9" s="11"/>
      <c r="G9" s="4"/>
    </row>
    <row r="10" spans="1:7" ht="42" x14ac:dyDescent="0.25">
      <c r="A10" s="12">
        <v>4</v>
      </c>
      <c r="B10" s="18" t="s">
        <v>52</v>
      </c>
      <c r="C10" s="4">
        <v>40000</v>
      </c>
      <c r="D10" s="10"/>
      <c r="E10" s="4"/>
      <c r="F10" s="11"/>
      <c r="G10" s="4"/>
    </row>
    <row r="11" spans="1:7" ht="25.5" customHeight="1" x14ac:dyDescent="0.25">
      <c r="A11" s="2">
        <v>5</v>
      </c>
      <c r="B11" s="3" t="s">
        <v>8</v>
      </c>
      <c r="C11" s="4"/>
      <c r="D11" s="10"/>
      <c r="E11" s="4">
        <v>15000</v>
      </c>
      <c r="F11" s="5"/>
      <c r="G11" s="6"/>
    </row>
    <row r="12" spans="1:7" ht="25.5" customHeight="1" x14ac:dyDescent="0.25">
      <c r="A12" s="2">
        <v>6</v>
      </c>
      <c r="B12" s="3" t="s">
        <v>12</v>
      </c>
      <c r="C12" s="4"/>
      <c r="D12" s="10"/>
      <c r="E12" s="4">
        <v>20000</v>
      </c>
      <c r="F12" s="5"/>
      <c r="G12" s="6"/>
    </row>
    <row r="13" spans="1:7" ht="25.5" customHeight="1" x14ac:dyDescent="0.25">
      <c r="A13" s="2">
        <v>7</v>
      </c>
      <c r="B13" s="3" t="s">
        <v>13</v>
      </c>
      <c r="C13" s="4"/>
      <c r="D13" s="10"/>
      <c r="E13" s="4">
        <v>5000</v>
      </c>
      <c r="F13" s="5"/>
      <c r="G13" s="6"/>
    </row>
    <row r="14" spans="1:7" s="25" customFormat="1" ht="25.5" customHeight="1" x14ac:dyDescent="0.25">
      <c r="A14" s="19">
        <v>8</v>
      </c>
      <c r="B14" s="20" t="s">
        <v>21</v>
      </c>
      <c r="C14" s="21">
        <v>80000</v>
      </c>
      <c r="D14" s="22"/>
      <c r="E14" s="23"/>
      <c r="F14" s="24"/>
      <c r="G14" s="21"/>
    </row>
    <row r="15" spans="1:7" ht="21" x14ac:dyDescent="0.25">
      <c r="A15" s="73" t="s">
        <v>24</v>
      </c>
      <c r="B15" s="74"/>
      <c r="C15" s="75">
        <f>SUM(C7:F14)</f>
        <v>4000000</v>
      </c>
      <c r="D15" s="76"/>
      <c r="E15" s="76"/>
      <c r="F15" s="76"/>
      <c r="G15" s="77"/>
    </row>
    <row r="16" spans="1:7" ht="21" customHeight="1" x14ac:dyDescent="0.25">
      <c r="A16" s="83" t="s">
        <v>43</v>
      </c>
      <c r="B16" s="84"/>
      <c r="C16" s="84"/>
      <c r="D16" s="84"/>
      <c r="E16" s="84"/>
      <c r="F16" s="84"/>
      <c r="G16" s="85"/>
    </row>
    <row r="17" spans="1:9" ht="24.75" customHeight="1" x14ac:dyDescent="0.25">
      <c r="A17" s="9">
        <v>1</v>
      </c>
      <c r="B17" s="18" t="s">
        <v>37</v>
      </c>
      <c r="C17" s="4"/>
      <c r="D17" s="10">
        <v>100000</v>
      </c>
      <c r="E17" s="4"/>
      <c r="F17" s="4"/>
      <c r="G17" s="4"/>
    </row>
    <row r="18" spans="1:9" ht="24.75" customHeight="1" x14ac:dyDescent="0.25">
      <c r="A18" s="73" t="s">
        <v>24</v>
      </c>
      <c r="B18" s="74"/>
      <c r="C18" s="75">
        <f>SUM(C17:F17)</f>
        <v>100000</v>
      </c>
      <c r="D18" s="76"/>
      <c r="E18" s="76"/>
      <c r="F18" s="76"/>
      <c r="G18" s="77"/>
    </row>
    <row r="19" spans="1:9" ht="24.75" customHeight="1" thickBot="1" x14ac:dyDescent="0.3">
      <c r="A19" s="78" t="s">
        <v>9</v>
      </c>
      <c r="B19" s="79"/>
      <c r="C19" s="80">
        <f>+C15+C18</f>
        <v>4100000</v>
      </c>
      <c r="D19" s="81"/>
      <c r="E19" s="81"/>
      <c r="F19" s="81"/>
      <c r="G19" s="82"/>
      <c r="I19" s="68">
        <f>+C19</f>
        <v>4100000</v>
      </c>
    </row>
    <row r="20" spans="1:9" ht="24.75" customHeight="1" thickTop="1" x14ac:dyDescent="0.25"/>
  </sheetData>
  <mergeCells count="13">
    <mergeCell ref="A1:G1"/>
    <mergeCell ref="A3:G3"/>
    <mergeCell ref="C15:G15"/>
    <mergeCell ref="A4:A5"/>
    <mergeCell ref="B4:B5"/>
    <mergeCell ref="C4:G4"/>
    <mergeCell ref="A2:G2"/>
    <mergeCell ref="A15:B15"/>
    <mergeCell ref="A18:B18"/>
    <mergeCell ref="C18:G18"/>
    <mergeCell ref="A19:B19"/>
    <mergeCell ref="C19:G19"/>
    <mergeCell ref="A16:G16"/>
  </mergeCells>
  <pageMargins left="0.62992125984251968" right="0.23622047244094491" top="0.74803149606299213" bottom="0.74803149606299213" header="0.31496062992125984" footer="0.31496062992125984"/>
  <pageSetup paperSize="9" scale="93" firstPageNumber="86" orientation="portrait" useFirstPageNumber="1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18" sqref="C18"/>
    </sheetView>
  </sheetViews>
  <sheetFormatPr defaultRowHeight="24.75" customHeight="1" x14ac:dyDescent="0.25"/>
  <cols>
    <col min="1" max="1" width="5.28515625" style="1" customWidth="1"/>
    <col min="2" max="2" width="30.28515625" style="1" customWidth="1"/>
    <col min="3" max="3" width="12.42578125" style="7" customWidth="1"/>
    <col min="4" max="4" width="12" style="8" bestFit="1" customWidth="1"/>
    <col min="5" max="5" width="12.7109375" style="7" customWidth="1"/>
    <col min="6" max="6" width="11" style="7" customWidth="1"/>
    <col min="7" max="7" width="14.28515625" style="7" customWidth="1"/>
    <col min="8" max="8" width="9.140625" style="1" customWidth="1"/>
    <col min="9" max="9" width="11" style="1" hidden="1" customWidth="1"/>
    <col min="10" max="16384" width="9.140625" style="1"/>
  </cols>
  <sheetData>
    <row r="1" spans="1:9" ht="23.25" x14ac:dyDescent="0.25">
      <c r="A1" s="86" t="s">
        <v>14</v>
      </c>
      <c r="B1" s="86"/>
      <c r="C1" s="86"/>
      <c r="D1" s="86"/>
      <c r="E1" s="86"/>
      <c r="F1" s="86"/>
      <c r="G1" s="86"/>
    </row>
    <row r="2" spans="1:9" ht="23.25" x14ac:dyDescent="0.25">
      <c r="A2" s="86" t="s">
        <v>38</v>
      </c>
      <c r="B2" s="86"/>
      <c r="C2" s="86"/>
      <c r="D2" s="86"/>
      <c r="E2" s="86"/>
      <c r="F2" s="86"/>
      <c r="G2" s="86"/>
    </row>
    <row r="3" spans="1:9" ht="23.25" x14ac:dyDescent="0.25">
      <c r="A3" s="87" t="s">
        <v>30</v>
      </c>
      <c r="B3" s="87"/>
      <c r="C3" s="87"/>
      <c r="D3" s="87"/>
      <c r="E3" s="87"/>
      <c r="F3" s="87"/>
      <c r="G3" s="87"/>
    </row>
    <row r="4" spans="1:9" ht="21" x14ac:dyDescent="0.25">
      <c r="A4" s="88" t="s">
        <v>0</v>
      </c>
      <c r="B4" s="88" t="s">
        <v>1</v>
      </c>
      <c r="C4" s="89" t="s">
        <v>2</v>
      </c>
      <c r="D4" s="89"/>
      <c r="E4" s="89"/>
      <c r="F4" s="89"/>
      <c r="G4" s="89"/>
    </row>
    <row r="5" spans="1:9" ht="21" x14ac:dyDescent="0.25">
      <c r="A5" s="88"/>
      <c r="B5" s="70"/>
      <c r="C5" s="42" t="s">
        <v>3</v>
      </c>
      <c r="D5" s="43" t="s">
        <v>4</v>
      </c>
      <c r="E5" s="42" t="s">
        <v>5</v>
      </c>
      <c r="F5" s="44" t="s">
        <v>6</v>
      </c>
      <c r="G5" s="44" t="s">
        <v>7</v>
      </c>
    </row>
    <row r="6" spans="1:9" ht="25.5" hidden="1" customHeight="1" x14ac:dyDescent="0.25">
      <c r="A6" s="13">
        <v>1</v>
      </c>
      <c r="B6" s="14" t="s">
        <v>15</v>
      </c>
      <c r="C6" s="6"/>
      <c r="D6" s="15"/>
      <c r="E6" s="6"/>
      <c r="F6" s="6"/>
      <c r="G6" s="6"/>
    </row>
    <row r="7" spans="1:9" ht="25.5" customHeight="1" x14ac:dyDescent="0.25">
      <c r="A7" s="13">
        <v>1</v>
      </c>
      <c r="B7" s="14" t="s">
        <v>16</v>
      </c>
      <c r="C7" s="6"/>
      <c r="D7" s="15">
        <v>600000</v>
      </c>
      <c r="E7" s="6"/>
      <c r="F7" s="6"/>
      <c r="G7" s="6"/>
    </row>
    <row r="8" spans="1:9" ht="25.5" customHeight="1" x14ac:dyDescent="0.25">
      <c r="A8" s="13">
        <v>2</v>
      </c>
      <c r="B8" s="14" t="s">
        <v>17</v>
      </c>
      <c r="C8" s="6"/>
      <c r="D8" s="15">
        <v>600000</v>
      </c>
      <c r="E8" s="6"/>
      <c r="F8" s="6"/>
      <c r="G8" s="6"/>
    </row>
    <row r="9" spans="1:9" ht="42" x14ac:dyDescent="0.25">
      <c r="A9" s="9">
        <v>3</v>
      </c>
      <c r="B9" s="18" t="s">
        <v>22</v>
      </c>
      <c r="C9" s="10">
        <v>100000</v>
      </c>
      <c r="D9" s="10"/>
      <c r="E9" s="4"/>
      <c r="F9" s="4"/>
      <c r="G9" s="4"/>
    </row>
    <row r="10" spans="1:9" ht="21.75" thickBot="1" x14ac:dyDescent="0.3">
      <c r="A10" s="16"/>
      <c r="B10" s="17" t="s">
        <v>9</v>
      </c>
      <c r="C10" s="80">
        <f>SUM(C6:F9)</f>
        <v>1300000</v>
      </c>
      <c r="D10" s="81"/>
      <c r="E10" s="81"/>
      <c r="F10" s="81"/>
      <c r="G10" s="82"/>
      <c r="I10" s="68">
        <f>+C10</f>
        <v>1300000</v>
      </c>
    </row>
    <row r="11" spans="1:9" ht="21.75" thickTop="1" x14ac:dyDescent="0.25"/>
    <row r="12" spans="1:9" ht="21" x14ac:dyDescent="0.25"/>
  </sheetData>
  <mergeCells count="7">
    <mergeCell ref="A1:G1"/>
    <mergeCell ref="A3:G3"/>
    <mergeCell ref="C10:G10"/>
    <mergeCell ref="A4:A5"/>
    <mergeCell ref="B4:B5"/>
    <mergeCell ref="C4:G4"/>
    <mergeCell ref="A2:G2"/>
  </mergeCells>
  <pageMargins left="0.62992125984251968" right="0.23622047244094491" top="0.51181102362204722" bottom="0.51181102362204722" header="3.937007874015748E-2" footer="3.937007874015748E-2"/>
  <pageSetup paperSize="9" scale="95" firstPageNumber="96" orientation="portrait" useFirstPageNumber="1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D25" sqref="D25"/>
    </sheetView>
  </sheetViews>
  <sheetFormatPr defaultRowHeight="26.25" customHeight="1" x14ac:dyDescent="0.25"/>
  <cols>
    <col min="1" max="1" width="5.28515625" style="1" customWidth="1"/>
    <col min="2" max="2" width="32.85546875" style="1" customWidth="1"/>
    <col min="3" max="3" width="11.85546875" style="7" bestFit="1" customWidth="1"/>
    <col min="4" max="4" width="11.28515625" style="8" bestFit="1" customWidth="1"/>
    <col min="5" max="5" width="11.140625" style="7" customWidth="1"/>
    <col min="6" max="6" width="11" style="7" customWidth="1"/>
    <col min="7" max="7" width="14.42578125" style="7" bestFit="1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6.25" customHeight="1" x14ac:dyDescent="0.25">
      <c r="A1" s="86" t="s">
        <v>55</v>
      </c>
      <c r="B1" s="86"/>
      <c r="C1" s="86"/>
      <c r="D1" s="86"/>
      <c r="E1" s="86"/>
      <c r="F1" s="86"/>
      <c r="G1" s="86"/>
    </row>
    <row r="2" spans="1:7" ht="26.25" customHeight="1" x14ac:dyDescent="0.25">
      <c r="A2" s="86" t="s">
        <v>39</v>
      </c>
      <c r="B2" s="86"/>
      <c r="C2" s="86"/>
      <c r="D2" s="86"/>
      <c r="E2" s="86"/>
      <c r="F2" s="86"/>
      <c r="G2" s="86"/>
    </row>
    <row r="3" spans="1:7" ht="26.25" customHeight="1" x14ac:dyDescent="0.25">
      <c r="A3" s="87" t="s">
        <v>30</v>
      </c>
      <c r="B3" s="87"/>
      <c r="C3" s="87"/>
      <c r="D3" s="87"/>
      <c r="E3" s="87"/>
      <c r="F3" s="87"/>
      <c r="G3" s="87"/>
    </row>
    <row r="4" spans="1:7" ht="26.25" customHeight="1" x14ac:dyDescent="0.25">
      <c r="A4" s="88" t="s">
        <v>0</v>
      </c>
      <c r="B4" s="88" t="s">
        <v>1</v>
      </c>
      <c r="C4" s="89" t="s">
        <v>2</v>
      </c>
      <c r="D4" s="89"/>
      <c r="E4" s="89"/>
      <c r="F4" s="89"/>
      <c r="G4" s="89"/>
    </row>
    <row r="5" spans="1:7" ht="26.25" customHeight="1" x14ac:dyDescent="0.25">
      <c r="A5" s="88"/>
      <c r="B5" s="70"/>
      <c r="C5" s="42" t="s">
        <v>3</v>
      </c>
      <c r="D5" s="43" t="s">
        <v>4</v>
      </c>
      <c r="E5" s="42" t="s">
        <v>5</v>
      </c>
      <c r="F5" s="44" t="s">
        <v>6</v>
      </c>
      <c r="G5" s="44" t="s">
        <v>7</v>
      </c>
    </row>
    <row r="6" spans="1:7" ht="21" x14ac:dyDescent="0.25">
      <c r="A6" s="93" t="s">
        <v>45</v>
      </c>
      <c r="B6" s="94"/>
      <c r="C6" s="94"/>
      <c r="D6" s="94"/>
      <c r="E6" s="94"/>
      <c r="F6" s="94"/>
      <c r="G6" s="95"/>
    </row>
    <row r="7" spans="1:7" ht="21" x14ac:dyDescent="0.25">
      <c r="A7" s="13">
        <v>1</v>
      </c>
      <c r="B7" s="14" t="s">
        <v>20</v>
      </c>
      <c r="C7" s="6"/>
      <c r="D7" s="15"/>
      <c r="E7" s="6">
        <v>150000</v>
      </c>
      <c r="F7" s="6"/>
      <c r="G7" s="6"/>
    </row>
    <row r="8" spans="1:7" ht="26.25" customHeight="1" x14ac:dyDescent="0.25">
      <c r="A8" s="13">
        <v>2</v>
      </c>
      <c r="B8" s="14" t="s">
        <v>12</v>
      </c>
      <c r="C8" s="6"/>
      <c r="D8" s="15"/>
      <c r="E8" s="6">
        <v>5000</v>
      </c>
      <c r="F8" s="6"/>
      <c r="G8" s="6"/>
    </row>
    <row r="9" spans="1:7" ht="26.25" customHeight="1" x14ac:dyDescent="0.25">
      <c r="A9" s="38">
        <v>3</v>
      </c>
      <c r="B9" s="36" t="s">
        <v>40</v>
      </c>
      <c r="C9" s="37"/>
      <c r="D9" s="37"/>
      <c r="E9" s="37"/>
      <c r="F9" s="37"/>
      <c r="G9" s="37">
        <v>12000</v>
      </c>
    </row>
    <row r="10" spans="1:7" s="48" customFormat="1" ht="26.25" hidden="1" customHeight="1" x14ac:dyDescent="0.25">
      <c r="A10" s="90" t="s">
        <v>41</v>
      </c>
      <c r="B10" s="91"/>
      <c r="C10" s="91"/>
      <c r="D10" s="91"/>
      <c r="E10" s="91"/>
      <c r="F10" s="91"/>
      <c r="G10" s="92"/>
    </row>
    <row r="11" spans="1:7" ht="26.25" hidden="1" customHeight="1" x14ac:dyDescent="0.25">
      <c r="A11" s="13">
        <v>1</v>
      </c>
      <c r="B11" s="14" t="s">
        <v>23</v>
      </c>
      <c r="C11" s="6"/>
      <c r="D11" s="15"/>
      <c r="E11" s="6"/>
      <c r="F11" s="6"/>
      <c r="G11" s="6"/>
    </row>
    <row r="12" spans="1:7" ht="43.5" hidden="1" customHeight="1" x14ac:dyDescent="0.25">
      <c r="A12" s="13">
        <v>2</v>
      </c>
      <c r="B12" s="26" t="s">
        <v>35</v>
      </c>
      <c r="C12" s="6"/>
      <c r="D12" s="15"/>
      <c r="E12" s="6"/>
      <c r="F12" s="6"/>
      <c r="G12" s="6"/>
    </row>
    <row r="13" spans="1:7" ht="26.25" hidden="1" customHeight="1" x14ac:dyDescent="0.25">
      <c r="A13" s="13">
        <v>3</v>
      </c>
      <c r="B13" s="14" t="s">
        <v>8</v>
      </c>
      <c r="C13" s="6"/>
      <c r="D13" s="15"/>
      <c r="E13" s="6"/>
      <c r="F13" s="6"/>
      <c r="G13" s="6"/>
    </row>
    <row r="14" spans="1:7" ht="26.25" hidden="1" customHeight="1" x14ac:dyDescent="0.25">
      <c r="A14" s="9">
        <v>4</v>
      </c>
      <c r="B14" s="18" t="s">
        <v>25</v>
      </c>
      <c r="C14" s="4"/>
      <c r="D14" s="10"/>
      <c r="E14" s="4"/>
      <c r="F14" s="4"/>
      <c r="G14" s="4"/>
    </row>
    <row r="15" spans="1:7" ht="26.25" hidden="1" customHeight="1" x14ac:dyDescent="0.25">
      <c r="A15" s="13">
        <v>5</v>
      </c>
      <c r="B15" s="14" t="s">
        <v>18</v>
      </c>
      <c r="C15" s="6"/>
      <c r="D15" s="15"/>
      <c r="E15" s="6"/>
      <c r="F15" s="6"/>
      <c r="G15" s="6"/>
    </row>
    <row r="16" spans="1:7" ht="26.25" hidden="1" customHeight="1" x14ac:dyDescent="0.25">
      <c r="A16" s="13">
        <v>6</v>
      </c>
      <c r="B16" s="14" t="s">
        <v>19</v>
      </c>
      <c r="C16" s="6"/>
      <c r="D16" s="15"/>
      <c r="E16" s="6"/>
      <c r="F16" s="6"/>
      <c r="G16" s="6"/>
    </row>
    <row r="17" spans="1:9" ht="26.25" hidden="1" customHeight="1" x14ac:dyDescent="0.25">
      <c r="A17" s="28"/>
      <c r="B17" s="27" t="s">
        <v>24</v>
      </c>
      <c r="C17" s="75">
        <f>SUM(C11:F16)</f>
        <v>0</v>
      </c>
      <c r="D17" s="76"/>
      <c r="E17" s="76"/>
      <c r="F17" s="76"/>
      <c r="G17" s="77"/>
    </row>
    <row r="18" spans="1:9" ht="26.25" customHeight="1" thickBot="1" x14ac:dyDescent="0.3">
      <c r="A18" s="16"/>
      <c r="B18" s="17" t="s">
        <v>9</v>
      </c>
      <c r="C18" s="80">
        <f>SUM(C7:F8)</f>
        <v>155000</v>
      </c>
      <c r="D18" s="81"/>
      <c r="E18" s="81"/>
      <c r="F18" s="81"/>
      <c r="G18" s="82"/>
      <c r="I18" s="68">
        <f>+C18</f>
        <v>155000</v>
      </c>
    </row>
    <row r="19" spans="1:9" ht="26.25" customHeight="1" thickTop="1" x14ac:dyDescent="0.25"/>
    <row r="20" spans="1:9" ht="26.25" hidden="1" customHeight="1" x14ac:dyDescent="0.25"/>
  </sheetData>
  <mergeCells count="10">
    <mergeCell ref="A1:G1"/>
    <mergeCell ref="A3:G3"/>
    <mergeCell ref="A10:G10"/>
    <mergeCell ref="C18:G18"/>
    <mergeCell ref="A4:A5"/>
    <mergeCell ref="B4:B5"/>
    <mergeCell ref="C4:G4"/>
    <mergeCell ref="C17:G17"/>
    <mergeCell ref="A2:G2"/>
    <mergeCell ref="A6:G6"/>
  </mergeCells>
  <pageMargins left="0.62992125984251968" right="0.23622047244094491" top="0.55118110236220474" bottom="0.55118110236220474" header="0.31496062992125984" footer="0.31496062992125984"/>
  <pageSetup paperSize="9" scale="95" firstPageNumber="87" orientation="portrait" useFirstPageNumber="1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B21" sqref="B21"/>
    </sheetView>
  </sheetViews>
  <sheetFormatPr defaultRowHeight="26.25" customHeight="1" x14ac:dyDescent="0.25"/>
  <cols>
    <col min="1" max="1" width="5.28515625" style="1" customWidth="1"/>
    <col min="2" max="2" width="32.85546875" style="1" customWidth="1"/>
    <col min="3" max="3" width="13.140625" style="7" customWidth="1"/>
    <col min="4" max="4" width="12.140625" style="8" customWidth="1"/>
    <col min="5" max="5" width="12.85546875" style="7" customWidth="1"/>
    <col min="6" max="6" width="11" style="7" customWidth="1"/>
    <col min="7" max="7" width="14.28515625" style="7" customWidth="1"/>
    <col min="8" max="8" width="9.140625" style="1" customWidth="1"/>
    <col min="9" max="9" width="0" style="1" hidden="1" customWidth="1"/>
    <col min="10" max="16384" width="9.140625" style="1"/>
  </cols>
  <sheetData>
    <row r="1" spans="1:9" ht="26.25" customHeight="1" x14ac:dyDescent="0.25">
      <c r="A1" s="86" t="s">
        <v>56</v>
      </c>
      <c r="B1" s="86"/>
      <c r="C1" s="86"/>
      <c r="D1" s="86"/>
      <c r="E1" s="86"/>
      <c r="F1" s="86"/>
      <c r="G1" s="86"/>
    </row>
    <row r="2" spans="1:9" ht="26.25" customHeight="1" x14ac:dyDescent="0.25">
      <c r="A2" s="86" t="s">
        <v>39</v>
      </c>
      <c r="B2" s="86"/>
      <c r="C2" s="86"/>
      <c r="D2" s="86"/>
      <c r="E2" s="86"/>
      <c r="F2" s="86"/>
      <c r="G2" s="86"/>
    </row>
    <row r="3" spans="1:9" ht="26.25" customHeight="1" x14ac:dyDescent="0.25">
      <c r="A3" s="87" t="s">
        <v>30</v>
      </c>
      <c r="B3" s="87"/>
      <c r="C3" s="87"/>
      <c r="D3" s="87"/>
      <c r="E3" s="87"/>
      <c r="F3" s="87"/>
      <c r="G3" s="87"/>
    </row>
    <row r="4" spans="1:9" ht="26.25" customHeight="1" x14ac:dyDescent="0.25">
      <c r="A4" s="88" t="s">
        <v>0</v>
      </c>
      <c r="B4" s="88" t="s">
        <v>1</v>
      </c>
      <c r="C4" s="89" t="s">
        <v>2</v>
      </c>
      <c r="D4" s="89"/>
      <c r="E4" s="89"/>
      <c r="F4" s="89"/>
      <c r="G4" s="89"/>
    </row>
    <row r="5" spans="1:9" ht="26.25" customHeight="1" x14ac:dyDescent="0.25">
      <c r="A5" s="88"/>
      <c r="B5" s="70"/>
      <c r="C5" s="42" t="s">
        <v>3</v>
      </c>
      <c r="D5" s="43" t="s">
        <v>4</v>
      </c>
      <c r="E5" s="42" t="s">
        <v>5</v>
      </c>
      <c r="F5" s="49" t="s">
        <v>6</v>
      </c>
      <c r="G5" s="49" t="s">
        <v>7</v>
      </c>
    </row>
    <row r="6" spans="1:9" ht="21" x14ac:dyDescent="0.25">
      <c r="A6" s="93" t="s">
        <v>44</v>
      </c>
      <c r="B6" s="94"/>
      <c r="C6" s="94"/>
      <c r="D6" s="94"/>
      <c r="E6" s="94"/>
      <c r="F6" s="94"/>
      <c r="G6" s="95"/>
    </row>
    <row r="7" spans="1:9" ht="42.75" customHeight="1" x14ac:dyDescent="0.25">
      <c r="A7" s="13">
        <v>1</v>
      </c>
      <c r="B7" s="26" t="s">
        <v>34</v>
      </c>
      <c r="C7" s="6">
        <v>70000</v>
      </c>
      <c r="D7" s="15"/>
      <c r="E7" s="6"/>
      <c r="F7" s="6"/>
      <c r="G7" s="6"/>
    </row>
    <row r="8" spans="1:9" s="48" customFormat="1" ht="26.25" hidden="1" customHeight="1" x14ac:dyDescent="0.25">
      <c r="A8" s="90" t="s">
        <v>41</v>
      </c>
      <c r="B8" s="91"/>
      <c r="C8" s="91"/>
      <c r="D8" s="91"/>
      <c r="E8" s="91"/>
      <c r="F8" s="91"/>
      <c r="G8" s="92"/>
    </row>
    <row r="9" spans="1:9" ht="26.25" hidden="1" customHeight="1" x14ac:dyDescent="0.25">
      <c r="A9" s="13">
        <v>1</v>
      </c>
      <c r="B9" s="14" t="s">
        <v>23</v>
      </c>
      <c r="C9" s="6"/>
      <c r="D9" s="15"/>
      <c r="E9" s="6"/>
      <c r="F9" s="6"/>
      <c r="G9" s="6"/>
    </row>
    <row r="10" spans="1:9" ht="43.5" hidden="1" customHeight="1" x14ac:dyDescent="0.25">
      <c r="A10" s="13">
        <v>2</v>
      </c>
      <c r="B10" s="26" t="s">
        <v>35</v>
      </c>
      <c r="C10" s="6"/>
      <c r="D10" s="15"/>
      <c r="E10" s="6"/>
      <c r="F10" s="6"/>
      <c r="G10" s="6"/>
    </row>
    <row r="11" spans="1:9" ht="26.25" hidden="1" customHeight="1" x14ac:dyDescent="0.25">
      <c r="A11" s="13">
        <v>3</v>
      </c>
      <c r="B11" s="14" t="s">
        <v>8</v>
      </c>
      <c r="C11" s="6"/>
      <c r="D11" s="15"/>
      <c r="E11" s="6"/>
      <c r="F11" s="6"/>
      <c r="G11" s="6"/>
    </row>
    <row r="12" spans="1:9" ht="26.25" hidden="1" customHeight="1" x14ac:dyDescent="0.25">
      <c r="A12" s="9">
        <v>4</v>
      </c>
      <c r="B12" s="18" t="s">
        <v>25</v>
      </c>
      <c r="C12" s="4"/>
      <c r="D12" s="10"/>
      <c r="E12" s="4"/>
      <c r="F12" s="4"/>
      <c r="G12" s="4"/>
    </row>
    <row r="13" spans="1:9" ht="26.25" hidden="1" customHeight="1" x14ac:dyDescent="0.25">
      <c r="A13" s="13">
        <v>5</v>
      </c>
      <c r="B13" s="14" t="s">
        <v>18</v>
      </c>
      <c r="C13" s="6"/>
      <c r="D13" s="15"/>
      <c r="E13" s="6"/>
      <c r="F13" s="6"/>
      <c r="G13" s="6"/>
    </row>
    <row r="14" spans="1:9" ht="26.25" hidden="1" customHeight="1" x14ac:dyDescent="0.25">
      <c r="A14" s="13">
        <v>6</v>
      </c>
      <c r="B14" s="14" t="s">
        <v>19</v>
      </c>
      <c r="C14" s="6"/>
      <c r="D14" s="15"/>
      <c r="E14" s="6"/>
      <c r="F14" s="6"/>
      <c r="G14" s="6"/>
    </row>
    <row r="15" spans="1:9" ht="26.25" hidden="1" customHeight="1" x14ac:dyDescent="0.25">
      <c r="A15" s="28"/>
      <c r="B15" s="50" t="s">
        <v>24</v>
      </c>
      <c r="C15" s="75">
        <f>SUM(C9:F14)</f>
        <v>0</v>
      </c>
      <c r="D15" s="76"/>
      <c r="E15" s="76"/>
      <c r="F15" s="76"/>
      <c r="G15" s="77"/>
    </row>
    <row r="16" spans="1:9" ht="26.25" customHeight="1" thickBot="1" x14ac:dyDescent="0.3">
      <c r="A16" s="16"/>
      <c r="B16" s="17" t="s">
        <v>9</v>
      </c>
      <c r="C16" s="80">
        <f>SUM(C7:F7)</f>
        <v>70000</v>
      </c>
      <c r="D16" s="81"/>
      <c r="E16" s="81"/>
      <c r="F16" s="81"/>
      <c r="G16" s="82"/>
      <c r="I16" s="68">
        <f>+C16</f>
        <v>70000</v>
      </c>
    </row>
    <row r="17" ht="26.25" customHeight="1" thickTop="1" x14ac:dyDescent="0.25"/>
  </sheetData>
  <mergeCells count="10">
    <mergeCell ref="C16:G16"/>
    <mergeCell ref="A6:G6"/>
    <mergeCell ref="A8:G8"/>
    <mergeCell ref="C15:G15"/>
    <mergeCell ref="A1:G1"/>
    <mergeCell ref="A2:G2"/>
    <mergeCell ref="A3:G3"/>
    <mergeCell ref="A4:A5"/>
    <mergeCell ref="B4:B5"/>
    <mergeCell ref="C4:G4"/>
  </mergeCells>
  <pageMargins left="0.62992125984251968" right="0.23622047244094491" top="0.74803149606299213" bottom="0.74803149606299213" header="0.31496062992125984" footer="0.31496062992125984"/>
  <pageSetup paperSize="9" firstPageNumber="87" orientation="portrait" useFirstPageNumber="1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J16" sqref="J16"/>
    </sheetView>
  </sheetViews>
  <sheetFormatPr defaultRowHeight="24.75" customHeight="1" x14ac:dyDescent="0.25"/>
  <cols>
    <col min="1" max="1" width="5.28515625" style="1" customWidth="1"/>
    <col min="2" max="2" width="33" style="1" customWidth="1"/>
    <col min="3" max="3" width="11.7109375" style="7" customWidth="1"/>
    <col min="4" max="4" width="12.140625" style="8" customWidth="1"/>
    <col min="5" max="5" width="11.7109375" style="7" customWidth="1"/>
    <col min="6" max="6" width="11.28515625" style="7" customWidth="1"/>
    <col min="7" max="7" width="13.7109375" style="7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5.5" customHeight="1" x14ac:dyDescent="0.25">
      <c r="A1" s="86" t="s">
        <v>50</v>
      </c>
      <c r="B1" s="86"/>
      <c r="C1" s="86"/>
      <c r="D1" s="86"/>
      <c r="E1" s="86"/>
      <c r="F1" s="86"/>
      <c r="G1" s="86"/>
    </row>
    <row r="2" spans="1:9" ht="25.5" customHeight="1" x14ac:dyDescent="0.25">
      <c r="A2" s="87" t="s">
        <v>30</v>
      </c>
      <c r="B2" s="87"/>
      <c r="C2" s="87"/>
      <c r="D2" s="87"/>
      <c r="E2" s="87"/>
      <c r="F2" s="87"/>
      <c r="G2" s="87"/>
    </row>
    <row r="3" spans="1:9" ht="25.5" customHeight="1" x14ac:dyDescent="0.25">
      <c r="A3" s="88" t="s">
        <v>0</v>
      </c>
      <c r="B3" s="88" t="s">
        <v>1</v>
      </c>
      <c r="C3" s="89" t="s">
        <v>2</v>
      </c>
      <c r="D3" s="89"/>
      <c r="E3" s="89"/>
      <c r="F3" s="89"/>
      <c r="G3" s="89"/>
    </row>
    <row r="4" spans="1:9" ht="25.5" customHeight="1" x14ac:dyDescent="0.25">
      <c r="A4" s="88"/>
      <c r="B4" s="70"/>
      <c r="C4" s="42" t="s">
        <v>3</v>
      </c>
      <c r="D4" s="67" t="s">
        <v>4</v>
      </c>
      <c r="E4" s="42" t="s">
        <v>5</v>
      </c>
      <c r="F4" s="49" t="s">
        <v>6</v>
      </c>
      <c r="G4" s="49" t="s">
        <v>7</v>
      </c>
    </row>
    <row r="5" spans="1:9" ht="25.5" customHeight="1" x14ac:dyDescent="0.25">
      <c r="A5" s="66" t="s">
        <v>51</v>
      </c>
      <c r="B5" s="65"/>
      <c r="C5" s="65"/>
      <c r="D5" s="65"/>
      <c r="E5" s="65"/>
      <c r="F5" s="65"/>
      <c r="G5" s="64"/>
    </row>
    <row r="6" spans="1:9" ht="25.5" customHeight="1" x14ac:dyDescent="0.25">
      <c r="A6" s="63">
        <v>1</v>
      </c>
      <c r="B6" s="62" t="s">
        <v>49</v>
      </c>
      <c r="C6" s="54"/>
      <c r="D6" s="57"/>
      <c r="E6" s="54">
        <v>250000</v>
      </c>
      <c r="F6" s="61"/>
      <c r="G6" s="60"/>
    </row>
    <row r="7" spans="1:9" ht="25.5" customHeight="1" x14ac:dyDescent="0.25">
      <c r="A7" s="59">
        <v>2</v>
      </c>
      <c r="B7" s="58" t="s">
        <v>48</v>
      </c>
      <c r="C7" s="54"/>
      <c r="D7" s="57"/>
      <c r="E7" s="56">
        <v>250000</v>
      </c>
      <c r="F7" s="55"/>
      <c r="G7" s="54"/>
    </row>
    <row r="8" spans="1:9" ht="25.5" hidden="1" customHeight="1" x14ac:dyDescent="0.25">
      <c r="A8" s="59">
        <v>3</v>
      </c>
      <c r="B8" s="58" t="s">
        <v>47</v>
      </c>
      <c r="C8" s="54"/>
      <c r="D8" s="57"/>
      <c r="E8" s="56"/>
      <c r="F8" s="55"/>
      <c r="G8" s="54"/>
    </row>
    <row r="9" spans="1:9" ht="42" x14ac:dyDescent="0.25">
      <c r="A9" s="53">
        <v>4</v>
      </c>
      <c r="B9" s="52" t="s">
        <v>46</v>
      </c>
      <c r="C9" s="37"/>
      <c r="D9" s="51"/>
      <c r="E9" s="37"/>
      <c r="F9" s="37"/>
      <c r="G9" s="51">
        <v>800000</v>
      </c>
    </row>
    <row r="10" spans="1:9" ht="25.5" customHeight="1" thickBot="1" x14ac:dyDescent="0.3">
      <c r="A10" s="78" t="s">
        <v>9</v>
      </c>
      <c r="B10" s="79"/>
      <c r="C10" s="80">
        <f>SUM(C6:F7)</f>
        <v>500000</v>
      </c>
      <c r="D10" s="81"/>
      <c r="E10" s="81"/>
      <c r="F10" s="81"/>
      <c r="G10" s="82"/>
      <c r="I10" s="68">
        <f>+C10</f>
        <v>500000</v>
      </c>
    </row>
    <row r="11" spans="1:9" ht="25.5" customHeight="1" thickTop="1" x14ac:dyDescent="0.25"/>
  </sheetData>
  <mergeCells count="7">
    <mergeCell ref="A10:B10"/>
    <mergeCell ref="C10:G10"/>
    <mergeCell ref="A1:G1"/>
    <mergeCell ref="A2:G2"/>
    <mergeCell ref="A3:A4"/>
    <mergeCell ref="B3:B4"/>
    <mergeCell ref="C3:G3"/>
  </mergeCells>
  <pageMargins left="0.62992125984251968" right="0.23622047244094491" top="0.74803149606299213" bottom="0.74803149606299213" header="0.31496062992125984" footer="0.31496062992125984"/>
  <pageSetup paperSize="9" scale="95" firstPageNumber="87" orientation="portrait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สรุป</vt:lpstr>
      <vt:lpstr>53.พัฒนาบุคลากร</vt:lpstr>
      <vt:lpstr>54.สวัสดิการ </vt:lpstr>
      <vt:lpstr>55.เว็บไซค์</vt:lpstr>
      <vt:lpstr>56.ประชาสัมพันธ์ </vt:lpstr>
      <vt:lpstr>57.โสตทัศนูปกรณ์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</dc:creator>
  <cp:lastModifiedBy>psp_nok</cp:lastModifiedBy>
  <cp:lastPrinted>2026-06-12T07:36:51Z</cp:lastPrinted>
  <dcterms:created xsi:type="dcterms:W3CDTF">2025-06-10T01:08:09Z</dcterms:created>
  <dcterms:modified xsi:type="dcterms:W3CDTF">2026-06-12T07:40:45Z</dcterms:modified>
</cp:coreProperties>
</file>